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19200" windowHeight="7416" activeTab="0"/>
  </bookViews>
  <sheets>
    <sheet name="Laskut" sheetId="1" r:id="rId1"/>
    <sheet name="Tuoteluettelo" sheetId="2" r:id="rId2"/>
    <sheet name="Vakiotekstit" sheetId="3" r:id="rId3"/>
  </sheets>
  <definedNames>
    <definedName name="_xlnm._FilterDatabase" localSheetId="0" hidden="1">'Laskut'!$A$1:$Q$3</definedName>
    <definedName name="_xlfn.SINGLE" hidden="1">#NAME?</definedName>
    <definedName name="Tuoteluettelo">'Tuoteluettelo'!$A:$D</definedName>
    <definedName name="Vakiotekstit">'Vakiotekstit'!$A:$C</definedName>
  </definedNames>
  <calcPr fullCalcOnLoad="1"/>
</workbook>
</file>

<file path=xl/sharedStrings.xml><?xml version="1.0" encoding="utf-8"?>
<sst xmlns="http://schemas.openxmlformats.org/spreadsheetml/2006/main" count="94" uniqueCount="85">
  <si>
    <t>lkm</t>
  </si>
  <si>
    <t>slogo</t>
  </si>
  <si>
    <t>toim</t>
  </si>
  <si>
    <t>haika</t>
  </si>
  <si>
    <t>vkorko</t>
  </si>
  <si>
    <t>mehto</t>
  </si>
  <si>
    <t>saaja</t>
  </si>
  <si>
    <t>stieto1</t>
  </si>
  <si>
    <t>stieto2</t>
  </si>
  <si>
    <t>spankki[0]</t>
  </si>
  <si>
    <t>spankki[1]</t>
  </si>
  <si>
    <t>spankki[2]</t>
  </si>
  <si>
    <t>spankki[3]</t>
  </si>
  <si>
    <t>stili[0]</t>
  </si>
  <si>
    <t>stili[1]</t>
  </si>
  <si>
    <t>stili[2]</t>
  </si>
  <si>
    <t>stili[3]</t>
  </si>
  <si>
    <t>stieto3</t>
  </si>
  <si>
    <t>Nordea</t>
  </si>
  <si>
    <t>tanto</t>
  </si>
  <si>
    <t>Nimi</t>
  </si>
  <si>
    <t>Asiakas</t>
  </si>
  <si>
    <t>en</t>
  </si>
  <si>
    <t>rf</t>
  </si>
  <si>
    <t>fi</t>
  </si>
  <si>
    <t>Käytä viitenumeroa maksaessasi.</t>
  </si>
  <si>
    <t>Osoite</t>
  </si>
  <si>
    <t>Use RF number in your payment.
BIC: NDEAFIHH</t>
  </si>
  <si>
    <t>Lasku (kaksoisklikkaa)</t>
  </si>
  <si>
    <t>Eräpäivä</t>
  </si>
  <si>
    <t>Summa</t>
  </si>
  <si>
    <t>Alv</t>
  </si>
  <si>
    <t>Kieli</t>
  </si>
  <si>
    <t>Laskunro</t>
  </si>
  <si>
    <t>Laskupvm</t>
  </si>
  <si>
    <t>Tuotteet riveittäin samassa järjestyksessä kuin laskutaulukon tuotesarakkeet.</t>
  </si>
  <si>
    <t>Y-tunnus</t>
  </si>
  <si>
    <t>Kplhinta</t>
  </si>
  <si>
    <t>ALV%</t>
  </si>
  <si>
    <t>$kpl$ tuotteen kappalemäärä</t>
  </si>
  <si>
    <t>$hinta$ hintalaskelma (yksikköhinta|alv%|kokonaishinta)</t>
  </si>
  <si>
    <t>$info$ kappalemäärän perässä annettu info-teksti (oletusarvo: maksajan nimi)</t>
  </si>
  <si>
    <t>T:mi Santtu Saaja
PL 1
12341 Mallila</t>
  </si>
  <si>
    <t>Käyntiosoite
Mallitie 1
12340 Mallila</t>
  </si>
  <si>
    <t>Posti</t>
  </si>
  <si>
    <t>Post</t>
  </si>
  <si>
    <t>7 vrk</t>
  </si>
  <si>
    <t>7 days</t>
  </si>
  <si>
    <t>14 pv. netto</t>
  </si>
  <si>
    <t>14 days net</t>
  </si>
  <si>
    <t>Malli Maksaja</t>
  </si>
  <si>
    <t>Mallitie 2
12340 Mallila</t>
  </si>
  <si>
    <t>www.santtusaaja.fi
Y-tunnus 1234567-8
Kotipaikka Mallila</t>
  </si>
  <si>
    <t>www.santtusaaja.fi
Business ID 1234567-8
VAT number FI12345678
Domicile Mallila</t>
  </si>
  <si>
    <t>Puhelin
(09) 123 4567
Faksi
(09) 123 4568</t>
  </si>
  <si>
    <t>Telephone
+358 9 123 4567
Fax
+358 9 123 4568</t>
  </si>
  <si>
    <t xml:space="preserve">Lisätyötunnit|$kpl$|h|$hinta$
Työn kuvaus: $info$
</t>
  </si>
  <si>
    <t xml:space="preserve">Virvoitusjuomat|$kpl$|kpl|$hinta$
</t>
  </si>
  <si>
    <t xml:space="preserve">Pöytäliina|$kpl$|m²|$hinta$
Mitat: $info$
</t>
  </si>
  <si>
    <t xml:space="preserve">Koristenauha|$kpl$|m|$hinta$
</t>
  </si>
  <si>
    <t xml:space="preserve">Table cloth|$kpl$|m²|$hinta$
Dimensions: $info$
</t>
  </si>
  <si>
    <t xml:space="preserve">Soft drinks|$kpl$|kpl|$hinta$
</t>
  </si>
  <si>
    <t xml:space="preserve">Extra work|$kpl$|h|$hinta$
Work description: $info$
</t>
  </si>
  <si>
    <t>8765432-1</t>
  </si>
  <si>
    <t>3 1,5×2 m²</t>
  </si>
  <si>
    <t>Liina</t>
  </si>
  <si>
    <t>Juomat</t>
  </si>
  <si>
    <t>Lisätyö</t>
  </si>
  <si>
    <t>Nauha</t>
  </si>
  <si>
    <t>FI5810171000000122</t>
  </si>
  <si>
    <t>Zum Beispiel</t>
  </si>
  <si>
    <t>Zumstraße 1
12345 Beispiel
Germany</t>
  </si>
  <si>
    <t>T:mi Santtu Saaja
P.O.Box 1
FI-12341 Mallila</t>
  </si>
  <si>
    <t>Street address
Mallitie 1
FI-12340 Mallila
Finland</t>
  </si>
  <si>
    <t>8 %</t>
  </si>
  <si>
    <t xml:space="preserve">Decoration tape|$kpl$|m|$hinta$
</t>
  </si>
  <si>
    <t>Maksettu</t>
  </si>
  <si>
    <t>Saamatta</t>
  </si>
  <si>
    <t>Älä muuta tuotteita tai hintoja sen jälkeen, kun olet käyttänyt niitä laskuissa.</t>
  </si>
  <si>
    <t>Voit ainoastaan lisätä uusia tuotteita taulukon loppuun; näin aiemmat laskut eivät muutu.</t>
  </si>
  <si>
    <t>Tee hinta- ja ALV-muutokset tekemällä kopio taulukosta tai koko työkirjasta ja käyttämällä sitä uusissa laskuissa.</t>
  </si>
  <si>
    <t>eivirt</t>
  </si>
  <si>
    <t>0</t>
  </si>
  <si>
    <t>otsikko</t>
  </si>
  <si>
    <t>http://panuworld.net/avatar.png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</si>
</sst>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\.mm\.yyyy"/>
    <numFmt numFmtId="167" formatCode="yyyy\-mm\-dd"/>
    <numFmt numFmtId="168" formatCode="_-* #,##0.000\ &quot;€&quot;_-;\-* #,##0.000\ &quot;€&quot;_-;_-* &quot;-&quot;??\ &quot;€&quot;_-;_-@_-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9" fontId="0" fillId="0" borderId="0" xfId="59" applyFont="1" applyAlignment="1">
      <alignment/>
    </xf>
    <xf numFmtId="9" fontId="1" fillId="0" borderId="0" xfId="59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44" applyFont="1" applyAlignment="1">
      <alignment/>
    </xf>
    <xf numFmtId="0" fontId="2" fillId="0" borderId="0" xfId="53" applyAlignment="1" applyProtection="1">
      <alignment/>
      <protection/>
    </xf>
    <xf numFmtId="168" fontId="0" fillId="0" borderId="0" xfId="44" applyNumberFormat="1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4" fontId="0" fillId="0" borderId="0" xfId="0" applyNumberFormat="1" applyAlignment="1">
      <alignment/>
    </xf>
    <xf numFmtId="49" fontId="2" fillId="0" borderId="0" xfId="53" applyNumberFormat="1" applyFill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anuworld.net/avatar.png" TargetMode="External" /><Relationship Id="rId2" Type="http://schemas.openxmlformats.org/officeDocument/2006/relationships/hyperlink" Target="http://panuworld.net/avatar.png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Right="0"/>
  </sheetPr>
  <dimension ref="A1:Q15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9.28125" defaultRowHeight="12.75" outlineLevelCol="1"/>
  <cols>
    <col min="1" max="1" width="11.7109375" style="10" bestFit="1" customWidth="1"/>
    <col min="2" max="2" width="10.28125" style="10" bestFit="1" customWidth="1"/>
    <col min="3" max="3" width="12.421875" style="10" bestFit="1" customWidth="1"/>
    <col min="4" max="4" width="15.7109375" style="10" bestFit="1" customWidth="1"/>
    <col min="5" max="5" width="11.28125" style="10" customWidth="1" outlineLevel="1"/>
    <col min="6" max="6" width="7.57421875" style="10" bestFit="1" customWidth="1"/>
    <col min="7" max="10" width="10.28125" style="10" bestFit="1" customWidth="1"/>
    <col min="11" max="11" width="12.57421875" style="10" bestFit="1" customWidth="1"/>
    <col min="12" max="12" width="11.421875" style="10" bestFit="1" customWidth="1"/>
    <col min="13" max="13" width="10.421875" style="12" bestFit="1" customWidth="1"/>
    <col min="14" max="14" width="8.57421875" style="12" customWidth="1" outlineLevel="1"/>
    <col min="15" max="15" width="23.421875" style="10" customWidth="1"/>
    <col min="16" max="16" width="11.421875" style="12" customWidth="1" outlineLevel="1"/>
    <col min="17" max="17" width="12.28125" style="10" customWidth="1" outlineLevel="1"/>
    <col min="18" max="16384" width="9.28125" style="10" customWidth="1"/>
  </cols>
  <sheetData>
    <row r="1" spans="1:17" s="9" customFormat="1" ht="12.75">
      <c r="A1" s="9" t="s">
        <v>33</v>
      </c>
      <c r="B1" s="9" t="s">
        <v>21</v>
      </c>
      <c r="C1" s="9" t="s">
        <v>20</v>
      </c>
      <c r="D1" s="9" t="s">
        <v>26</v>
      </c>
      <c r="E1" s="9" t="s">
        <v>36</v>
      </c>
      <c r="F1" s="9" t="s">
        <v>32</v>
      </c>
      <c r="G1" s="15" t="s">
        <v>65</v>
      </c>
      <c r="H1" s="15" t="s">
        <v>66</v>
      </c>
      <c r="I1" s="15" t="s">
        <v>67</v>
      </c>
      <c r="J1" s="15" t="s">
        <v>68</v>
      </c>
      <c r="K1" s="9" t="s">
        <v>34</v>
      </c>
      <c r="L1" s="9" t="s">
        <v>29</v>
      </c>
      <c r="M1" s="9" t="s">
        <v>30</v>
      </c>
      <c r="N1" s="9" t="s">
        <v>31</v>
      </c>
      <c r="O1" s="9" t="s">
        <v>28</v>
      </c>
      <c r="P1" s="9" t="s">
        <v>76</v>
      </c>
      <c r="Q1" s="9" t="s">
        <v>77</v>
      </c>
    </row>
    <row r="2" spans="1:17" ht="26.25">
      <c r="A2" s="10">
        <v>100</v>
      </c>
      <c r="C2" s="10" t="s">
        <v>50</v>
      </c>
      <c r="D2" s="3" t="s">
        <v>51</v>
      </c>
      <c r="E2" s="10" t="s">
        <v>63</v>
      </c>
      <c r="F2" s="10" t="s">
        <v>24</v>
      </c>
      <c r="G2" s="10" t="s">
        <v>64</v>
      </c>
      <c r="H2" s="10">
        <v>6</v>
      </c>
      <c r="K2" s="11">
        <v>42748</v>
      </c>
      <c r="L2" s="11">
        <f>K2+14</f>
        <v>42762</v>
      </c>
      <c r="M2" s="12">
        <f>LaskuSumma($G2:$J2,Tuoteluettelo)</f>
        <v>72</v>
      </c>
      <c r="N2" s="12">
        <f>LaskuSumma($G2:$J2,Tuoteluettelo,TRUE)</f>
        <v>16.08</v>
      </c>
      <c r="O2" s="13" t="str">
        <f>HYPERLINK("")&amp;LaskuLinkki($A2,$B2,$C2,$D2,$E2,$F2,$G2:$J2,$K2,$L2,Tuoteluettelo,Vakiotekstit)</f>
        <v>https://panuworld.net/palvelut/tilisgen/output/tilis1.php?kieli=fi&amp;lnro=100&amp;lpaiva=13%2E01%2E2017&amp;epaiva=27%2E01%2E2017&amp;maksaja=Malli+Maksaja%0D%0AMallitie+2%0D%0A12340+Mallila&amp;mtunnus=8765432%2D1&amp;erit=P%F6yt%E4liina%7C3%7Cm%B2%7C20%2E00%7C24+%25%7C60%2E00%0D%0AMitat%3A+1%2C5%D72+m%B2%0D%0A%0D%0AVirvoitusjuomat%7C6%7Ckpl%7C2%2E00%7C14+%25%7C12%2E00%0D%0A&amp;alv0=72&amp;alv=16%2E08&amp;euro=88%2E08&amp;lkm=1&amp;rf=0&amp;eivirt=0&amp;slogo=http%3A%2F%2Fpanuworld%2Enet%2Favatar%2Epng&amp;otsikko=&amp;toim=Posti&amp;haika=7+vrk&amp;vkorko=8+%25&amp;mehto=14+pv%2E+netto&amp;saaja=T%3Ami+Santtu+Saaja%0D%0APL+1%0D%0A12341+Mallila&amp;spankki[0]=Nordea&amp;spankki[1]=&amp;spankki[2]=&amp;spankki[3]=&amp;stili[0]=FI5810171000000122&amp;stili[1]=&amp;stili[2]=&amp;stili[3]=&amp;stieto1=K%E4yntiosoite%0D%0AMallitie+1%0D%0A12340+Mallila&amp;stieto2=Puhelin%0D%0A%2809%29+123+4567%0D%0AFaksi%0D%0A%2809%29+123+4568&amp;stieto3=www%2Esanttusaaja%2Efi%0D%0AY%2Dtunnus+1234567%2D8%0D%0AKotipaikka+Mallila&amp;tanto=K%E4yt%E4+viitenumeroa+maksaessasi%2E</v>
      </c>
      <c r="P2" s="12">
        <v>88.08</v>
      </c>
      <c r="Q2" s="21">
        <f>$M2+$N2-$P2</f>
        <v>0</v>
      </c>
    </row>
    <row r="3" spans="1:17" ht="39">
      <c r="A3" s="10">
        <v>101</v>
      </c>
      <c r="C3" s="10" t="s">
        <v>70</v>
      </c>
      <c r="D3" s="3" t="s">
        <v>71</v>
      </c>
      <c r="F3" s="10" t="s">
        <v>22</v>
      </c>
      <c r="J3" s="10">
        <v>2.5</v>
      </c>
      <c r="K3" s="11">
        <v>43021</v>
      </c>
      <c r="L3" s="11">
        <f>K3+14</f>
        <v>43035</v>
      </c>
      <c r="M3" s="12">
        <f>LaskuSumma($G3:$J3,Tuoteluettelo)</f>
        <v>2.51</v>
      </c>
      <c r="N3" s="12">
        <f>LaskuSumma($G3:$J3,Tuoteluettelo,TRUE)</f>
        <v>0.6</v>
      </c>
      <c r="O3" s="13" t="str">
        <f>HYPERLINK("")&amp;LaskuLinkki($A3,$B3,$C3,$D3,$E3,$F3,$G3:$J3,$K3,$L3,Tuoteluettelo,Vakiotekstit)</f>
        <v>https://panuworld.net/palvelut/tilisgen/output/tilis1.php?kieli=en&amp;lnro=101&amp;lpaiva=13%2E10%2E2017&amp;epaiva=27%2E10%2E2017&amp;maksaja=Zum+Beispiel%0D%0AZumstra%DFe+1%0D%0A12345+Beispiel%0D%0AGermany&amp;mtunnus=&amp;erit=Decoration+tape%7C2%2E5%7Cm%7C1%2E005%7C24+%25%7C2%2E5125%0D%0A&amp;alv0=2%2E5125&amp;alv=0%2E603&amp;euro=3%2E1155&amp;lkm=1&amp;rf=1&amp;eivirt=0&amp;slogo=http%3A%2F%2Fpanuworld%2Enet%2Favatar%2Epng&amp;otsikko=&amp;toim=Post&amp;haika=7+days&amp;vkorko=8+%25&amp;mehto=14+days+net&amp;saaja=T%3Ami+Santtu+Saaja%0D%0AP%2EO%2EBox+1%0D%0AFI%2D12341+Mallila&amp;spankki[0]=Nordea&amp;spankki[1]=&amp;spankki[2]=&amp;spankki[3]=&amp;stili[0]=FI5810171000000122&amp;stili[1]=&amp;stili[2]=&amp;stili[3]=&amp;stieto1=Street+address%0D%0AMallitie+1%0D%0AFI%2D12340+Mallila%0D%0AFinland&amp;stieto2=Telephone%0D%0A%2B358+9+123+4567%0D%0AFax%0D%0A%2B358+9+123+4568&amp;stieto3=www%2Esanttusaaja%2Efi%0D%0ABusiness+ID+1234567%2D8%0D%0AVAT+number+FI12345678%0D%0ADomicile+Mallila&amp;tanto=Use+RF+number+in+your+payment%2E%0D%0ABIC%3A+NDEAFIHH</v>
      </c>
      <c r="Q3" s="21">
        <f>$M3+$N3-$P3</f>
        <v>3.11</v>
      </c>
    </row>
    <row r="4" ht="12.75">
      <c r="K4" s="11"/>
    </row>
    <row r="5" ht="12.75">
      <c r="K5" s="11"/>
    </row>
    <row r="6" ht="12.75">
      <c r="K6" s="11"/>
    </row>
    <row r="7" ht="12.75">
      <c r="K7" s="11"/>
    </row>
    <row r="8" ht="12.75">
      <c r="K8" s="11"/>
    </row>
    <row r="9" ht="12.75">
      <c r="K9" s="11"/>
    </row>
    <row r="10" ht="12.75">
      <c r="K10" s="11"/>
    </row>
    <row r="11" ht="12.75">
      <c r="K11" s="11"/>
    </row>
    <row r="12" ht="12.75">
      <c r="K12" s="11"/>
    </row>
    <row r="13" ht="12.75">
      <c r="K13" s="11"/>
    </row>
    <row r="14" ht="12.75">
      <c r="K14" s="11"/>
    </row>
    <row r="15" ht="12.75">
      <c r="K15" s="11"/>
    </row>
  </sheetData>
  <sheetProtection/>
  <autoFilter ref="A1:Q3"/>
  <conditionalFormatting sqref="A1:IV65536">
    <cfRule type="expression" priority="1" dxfId="1" stopIfTrue="1">
      <formula>$Q1=0</formula>
    </cfRule>
    <cfRule type="expression" priority="2" dxfId="0" stopIfTrue="1">
      <formula>$L1&lt;TODAY()</formula>
    </cfRule>
  </conditionalFormatting>
  <printOptions/>
  <pageMargins left="0.75" right="0.75" top="1" bottom="1" header="0.5" footer="0.5"/>
  <pageSetup horizontalDpi="300" verticalDpi="300" orientation="portrait" paperSize="9" r:id="rId1"/>
  <headerFooter alignWithMargins="0">
    <oddFooter>&amp;C&amp;1#&amp;"Arial"&amp;11&amp;K404040Restricted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27.7109375" style="0" customWidth="1"/>
    <col min="2" max="2" width="27.28125" style="0" customWidth="1"/>
    <col min="3" max="3" width="8.57421875" style="5" bestFit="1" customWidth="1"/>
    <col min="4" max="4" width="6.28125" style="6" bestFit="1" customWidth="1"/>
  </cols>
  <sheetData>
    <row r="1" spans="1:4" s="1" customFormat="1" ht="12.75">
      <c r="A1" s="1" t="s">
        <v>24</v>
      </c>
      <c r="B1" s="1" t="s">
        <v>22</v>
      </c>
      <c r="C1" s="1" t="s">
        <v>37</v>
      </c>
      <c r="D1" s="1" t="s">
        <v>38</v>
      </c>
    </row>
    <row r="2" spans="1:4" ht="39">
      <c r="A2" s="3" t="s">
        <v>58</v>
      </c>
      <c r="B2" s="3" t="s">
        <v>60</v>
      </c>
      <c r="C2" s="5">
        <v>20</v>
      </c>
      <c r="D2" s="6">
        <v>0.24</v>
      </c>
    </row>
    <row r="3" spans="1:4" ht="26.25">
      <c r="A3" s="3" t="s">
        <v>57</v>
      </c>
      <c r="B3" s="3" t="s">
        <v>61</v>
      </c>
      <c r="C3" s="5">
        <v>2</v>
      </c>
      <c r="D3" s="6">
        <v>0.14</v>
      </c>
    </row>
    <row r="4" spans="1:4" ht="39">
      <c r="A4" s="3" t="s">
        <v>56</v>
      </c>
      <c r="B4" s="3" t="s">
        <v>62</v>
      </c>
      <c r="C4" s="5">
        <v>45</v>
      </c>
      <c r="D4" s="6">
        <v>0.24</v>
      </c>
    </row>
    <row r="5" spans="1:4" ht="26.25">
      <c r="A5" s="3" t="s">
        <v>59</v>
      </c>
      <c r="B5" s="3" t="s">
        <v>75</v>
      </c>
      <c r="C5" s="14">
        <v>1.005</v>
      </c>
      <c r="D5" s="6">
        <v>0.24</v>
      </c>
    </row>
    <row r="7" spans="1:4" s="1" customFormat="1" ht="12.75">
      <c r="A7" s="1" t="s">
        <v>35</v>
      </c>
      <c r="C7" s="4"/>
      <c r="D7" s="7"/>
    </row>
    <row r="8" spans="1:4" s="1" customFormat="1" ht="12.75">
      <c r="A8" s="8" t="s">
        <v>39</v>
      </c>
      <c r="C8" s="4"/>
      <c r="D8" s="7"/>
    </row>
    <row r="9" spans="1:4" s="1" customFormat="1" ht="12.75">
      <c r="A9" s="8" t="s">
        <v>40</v>
      </c>
      <c r="C9" s="4"/>
      <c r="D9" s="7"/>
    </row>
    <row r="10" spans="1:4" s="1" customFormat="1" ht="12.75">
      <c r="A10" s="8" t="s">
        <v>41</v>
      </c>
      <c r="C10" s="4"/>
      <c r="D10" s="7"/>
    </row>
    <row r="11" spans="1:4" s="1" customFormat="1" ht="12.75">
      <c r="A11" s="1" t="s">
        <v>78</v>
      </c>
      <c r="C11" s="4"/>
      <c r="D11" s="7"/>
    </row>
    <row r="12" spans="1:4" s="1" customFormat="1" ht="12.75">
      <c r="A12" s="1" t="s">
        <v>79</v>
      </c>
      <c r="C12" s="4"/>
      <c r="D12" s="7"/>
    </row>
    <row r="13" spans="1:4" s="1" customFormat="1" ht="12.75">
      <c r="A13" s="1" t="s">
        <v>80</v>
      </c>
      <c r="C13" s="4"/>
      <c r="D13" s="7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Footer>&amp;C&amp;1#&amp;"Arial"&amp;11&amp;K404040Restricted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1" bestFit="1" customWidth="1"/>
    <col min="2" max="3" width="30.7109375" style="19" bestFit="1" customWidth="1"/>
  </cols>
  <sheetData>
    <row r="1" spans="2:3" s="1" customFormat="1" ht="12.75">
      <c r="B1" s="16" t="s">
        <v>24</v>
      </c>
      <c r="C1" s="16" t="s">
        <v>22</v>
      </c>
    </row>
    <row r="2" spans="1:3" ht="12.75">
      <c r="A2" s="2" t="s">
        <v>0</v>
      </c>
      <c r="B2" s="17">
        <f>1</f>
        <v>1</v>
      </c>
      <c r="C2" s="17">
        <f>1</f>
        <v>1</v>
      </c>
    </row>
    <row r="3" spans="1:3" ht="12.75">
      <c r="A3" s="2" t="s">
        <v>23</v>
      </c>
      <c r="B3" s="17">
        <v>0</v>
      </c>
      <c r="C3" s="17">
        <f>1</f>
        <v>1</v>
      </c>
    </row>
    <row r="4" spans="1:3" ht="12.75">
      <c r="A4" s="2" t="s">
        <v>81</v>
      </c>
      <c r="B4" s="17" t="s">
        <v>82</v>
      </c>
      <c r="C4" s="17" t="s">
        <v>82</v>
      </c>
    </row>
    <row r="5" spans="1:3" ht="12.75">
      <c r="A5" s="2" t="s">
        <v>1</v>
      </c>
      <c r="B5" s="22" t="s">
        <v>84</v>
      </c>
      <c r="C5" s="22" t="s">
        <v>84</v>
      </c>
    </row>
    <row r="6" spans="1:3" ht="12.75">
      <c r="A6" s="2" t="s">
        <v>83</v>
      </c>
      <c r="B6" s="17"/>
      <c r="C6" s="17"/>
    </row>
    <row r="7" spans="1:3" ht="12.75">
      <c r="A7" s="2" t="s">
        <v>2</v>
      </c>
      <c r="B7" s="17" t="s">
        <v>44</v>
      </c>
      <c r="C7" s="17" t="s">
        <v>45</v>
      </c>
    </row>
    <row r="8" spans="1:3" ht="12.75">
      <c r="A8" s="2" t="s">
        <v>3</v>
      </c>
      <c r="B8" s="17" t="s">
        <v>46</v>
      </c>
      <c r="C8" s="17" t="s">
        <v>47</v>
      </c>
    </row>
    <row r="9" spans="1:3" ht="12.75">
      <c r="A9" s="2" t="s">
        <v>4</v>
      </c>
      <c r="B9" s="17" t="s">
        <v>74</v>
      </c>
      <c r="C9" s="17" t="s">
        <v>74</v>
      </c>
    </row>
    <row r="10" spans="1:3" ht="12.75">
      <c r="A10" s="2" t="s">
        <v>5</v>
      </c>
      <c r="B10" s="17" t="s">
        <v>48</v>
      </c>
      <c r="C10" s="17" t="s">
        <v>49</v>
      </c>
    </row>
    <row r="11" spans="1:3" ht="39">
      <c r="A11" s="2" t="s">
        <v>6</v>
      </c>
      <c r="B11" s="18" t="s">
        <v>42</v>
      </c>
      <c r="C11" s="18" t="s">
        <v>72</v>
      </c>
    </row>
    <row r="12" spans="1:3" ht="12.75">
      <c r="A12" s="2" t="s">
        <v>9</v>
      </c>
      <c r="B12" s="17" t="s">
        <v>18</v>
      </c>
      <c r="C12" s="17" t="s">
        <v>18</v>
      </c>
    </row>
    <row r="13" spans="1:3" ht="12.75">
      <c r="A13" s="2" t="s">
        <v>10</v>
      </c>
      <c r="B13" s="17"/>
      <c r="C13" s="17"/>
    </row>
    <row r="14" spans="1:3" ht="12.75">
      <c r="A14" s="2" t="s">
        <v>11</v>
      </c>
      <c r="B14" s="17"/>
      <c r="C14" s="17"/>
    </row>
    <row r="15" spans="1:3" ht="12.75">
      <c r="A15" s="2" t="s">
        <v>12</v>
      </c>
      <c r="B15" s="17"/>
      <c r="C15" s="17"/>
    </row>
    <row r="16" spans="1:3" ht="12.75">
      <c r="A16" s="2" t="s">
        <v>13</v>
      </c>
      <c r="B16" s="17" t="s">
        <v>69</v>
      </c>
      <c r="C16" s="17" t="s">
        <v>69</v>
      </c>
    </row>
    <row r="17" spans="1:3" ht="12.75">
      <c r="A17" s="2" t="s">
        <v>14</v>
      </c>
      <c r="B17" s="17"/>
      <c r="C17" s="17"/>
    </row>
    <row r="18" spans="1:3" ht="12.75">
      <c r="A18" s="2" t="s">
        <v>15</v>
      </c>
      <c r="B18" s="17"/>
      <c r="C18" s="17"/>
    </row>
    <row r="19" spans="1:3" ht="12.75">
      <c r="A19" s="2" t="s">
        <v>16</v>
      </c>
      <c r="B19" s="17"/>
      <c r="C19" s="17"/>
    </row>
    <row r="20" spans="1:3" ht="52.5">
      <c r="A20" s="2" t="s">
        <v>7</v>
      </c>
      <c r="B20" s="18" t="s">
        <v>43</v>
      </c>
      <c r="C20" s="18" t="s">
        <v>73</v>
      </c>
    </row>
    <row r="21" spans="1:3" ht="52.5">
      <c r="A21" s="2" t="s">
        <v>8</v>
      </c>
      <c r="B21" s="18" t="s">
        <v>54</v>
      </c>
      <c r="C21" s="18" t="s">
        <v>55</v>
      </c>
    </row>
    <row r="22" spans="1:3" ht="52.5">
      <c r="A22" s="2" t="s">
        <v>17</v>
      </c>
      <c r="B22" s="18" t="s">
        <v>52</v>
      </c>
      <c r="C22" s="18" t="s">
        <v>53</v>
      </c>
    </row>
    <row r="23" spans="1:3" ht="26.25">
      <c r="A23" s="1" t="s">
        <v>19</v>
      </c>
      <c r="B23" s="19" t="s">
        <v>25</v>
      </c>
      <c r="C23" s="20" t="s">
        <v>27</v>
      </c>
    </row>
  </sheetData>
  <sheetProtection/>
  <hyperlinks>
    <hyperlink ref="B5" r:id="rId1" display="http://panuworld.net/avatar.png"/>
    <hyperlink ref="C5" r:id="rId2" display="http://panuworld.net/avatar.png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&amp;C&amp;1#&amp;"Arial"&amp;11&amp;K404040Restricted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PanuWorld</dc:creator>
  <cp:keywords/>
  <dc:description/>
  <cp:lastModifiedBy>-</cp:lastModifiedBy>
  <dcterms:created xsi:type="dcterms:W3CDTF">2016-12-26T09:28:48Z</dcterms:created>
  <dcterms:modified xsi:type="dcterms:W3CDTF">2022-01-11T07:47:49Z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6c791fc-dee7-453e-a285-84b1a1512c81_Enabled">
    <vt:lpwstr>true</vt:lpwstr>
  </property>
  <property fmtid="{D5CDD505-2E9C-101B-9397-08002B2CF9AE}" pid="3" name="MSIP_Label_f6c791fc-dee7-453e-a285-84b1a1512c81_SetDate">
    <vt:lpwstr>2022-01-11T07:47:47Z</vt:lpwstr>
  </property>
  <property fmtid="{D5CDD505-2E9C-101B-9397-08002B2CF9AE}" pid="4" name="MSIP_Label_f6c791fc-dee7-453e-a285-84b1a1512c81_Method">
    <vt:lpwstr>Standard</vt:lpwstr>
  </property>
  <property fmtid="{D5CDD505-2E9C-101B-9397-08002B2CF9AE}" pid="5" name="MSIP_Label_f6c791fc-dee7-453e-a285-84b1a1512c81_Name">
    <vt:lpwstr>f6c791fc-dee7-453e-a285-84b1a1512c81</vt:lpwstr>
  </property>
  <property fmtid="{D5CDD505-2E9C-101B-9397-08002B2CF9AE}" pid="6" name="MSIP_Label_f6c791fc-dee7-453e-a285-84b1a1512c81_SiteId">
    <vt:lpwstr>6d7393e0-41f5-4c2e-9b12-4c2be5da5c57</vt:lpwstr>
  </property>
  <property fmtid="{D5CDD505-2E9C-101B-9397-08002B2CF9AE}" pid="7" name="MSIP_Label_f6c791fc-dee7-453e-a285-84b1a1512c81_ActionId">
    <vt:lpwstr>e24a78ee-1329-47de-b74c-4ec861a50df9</vt:lpwstr>
  </property>
  <property fmtid="{D5CDD505-2E9C-101B-9397-08002B2CF9AE}" pid="8" name="MSIP_Label_f6c791fc-dee7-453e-a285-84b1a1512c81_ContentBits">
    <vt:lpwstr>2</vt:lpwstr>
  </property>
</Properties>
</file>